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Документи\Акти передачі освіті\"/>
    </mc:Choice>
  </mc:AlternateContent>
  <xr:revisionPtr revIDLastSave="0" documentId="13_ncr:1_{1BBBF9C1-5B42-46F7-BE0C-E8C39B9FAA90}" xr6:coauthVersionLast="47" xr6:coauthVersionMax="47" xr10:uidLastSave="{00000000-0000-0000-0000-000000000000}"/>
  <bookViews>
    <workbookView xWindow="10200" yWindow="120" windowWidth="11220" windowHeight="12192" activeTab="1" xr2:uid="{00000000-000D-0000-FFFF-FFFF00000000}"/>
  </bookViews>
  <sheets>
    <sheet name="лічильники" sheetId="3" r:id="rId1"/>
    <sheet name="Запаси ДНЗ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5" l="1"/>
  <c r="H30" i="5"/>
  <c r="F31" i="5"/>
  <c r="F20" i="5" l="1"/>
  <c r="F26" i="5"/>
  <c r="H25" i="5"/>
  <c r="F45" i="5"/>
  <c r="F34" i="5"/>
  <c r="F39" i="5"/>
  <c r="H33" i="5"/>
  <c r="H15" i="5"/>
  <c r="H16" i="5"/>
  <c r="H17" i="5"/>
  <c r="H18" i="5"/>
  <c r="H19" i="5"/>
  <c r="H37" i="5"/>
  <c r="H38" i="5"/>
  <c r="H41" i="5"/>
  <c r="H42" i="5"/>
  <c r="H43" i="5"/>
  <c r="H44" i="5"/>
  <c r="H29" i="5"/>
  <c r="H28" i="5"/>
  <c r="H31" i="5" s="1"/>
  <c r="H24" i="5"/>
  <c r="H23" i="5"/>
  <c r="H22" i="5"/>
  <c r="H26" i="5" l="1"/>
  <c r="H34" i="5"/>
  <c r="H39" i="5"/>
  <c r="H14" i="5" l="1"/>
  <c r="H10" i="5"/>
  <c r="H13" i="5"/>
  <c r="H12" i="5"/>
  <c r="H11" i="5"/>
  <c r="H9" i="5"/>
  <c r="H20" i="5" l="1"/>
  <c r="H35" i="5" s="1"/>
  <c r="H46" i="5" s="1"/>
</calcChain>
</file>

<file path=xl/sharedStrings.xml><?xml version="1.0" encoding="utf-8"?>
<sst xmlns="http://schemas.openxmlformats.org/spreadsheetml/2006/main" count="187" uniqueCount="122">
  <si>
    <t>№ з/п</t>
  </si>
  <si>
    <t>матеріальні цінності</t>
  </si>
  <si>
    <t>За данними бухгалтерського обліку</t>
  </si>
  <si>
    <t>вартість</t>
  </si>
  <si>
    <t>сума</t>
  </si>
  <si>
    <t>Інші 
відомості або примітки</t>
  </si>
  <si>
    <t>Разом за рахунком  151 "Виробничі запаси розпорядників бюджетних коштів</t>
  </si>
  <si>
    <t>шт</t>
  </si>
  <si>
    <t>№ лічильника</t>
  </si>
  <si>
    <t>інвентарний номер</t>
  </si>
  <si>
    <t xml:space="preserve">найменування площадки вимірювання споживача
</t>
  </si>
  <si>
    <t>покази  електричної енергії  станом на 16.12.2020 року</t>
  </si>
  <si>
    <t>Вид енергії</t>
  </si>
  <si>
    <t>СА</t>
  </si>
  <si>
    <t>Дитячий садок "Зірочка"</t>
  </si>
  <si>
    <t>Передання здійснила:</t>
  </si>
  <si>
    <t>Комісія з приймання- передачі  у складі:</t>
  </si>
  <si>
    <t>Голова комісії:</t>
  </si>
  <si>
    <t xml:space="preserve">Член комісії: </t>
  </si>
  <si>
    <t>Матеріально відповідальна особа</t>
  </si>
  <si>
    <t>_________________________ 
(підпис)</t>
  </si>
  <si>
    <t>Голова комісії</t>
  </si>
  <si>
    <t>Член комісії</t>
  </si>
  <si>
    <t>Додаток 8   до Передавального акту ДНЗ "Зірочка"  "Показники електроенергії"</t>
  </si>
  <si>
    <r>
      <rPr>
        <u/>
        <sz val="12"/>
        <color theme="1"/>
        <rFont val="Calibri"/>
        <family val="2"/>
        <charset val="204"/>
        <scheme val="minor"/>
      </rPr>
      <t>Бекетова А.М.</t>
    </r>
    <r>
      <rPr>
        <sz val="12"/>
        <color theme="1"/>
        <rFont val="Calibri"/>
        <family val="2"/>
        <charset val="204"/>
        <scheme val="minor"/>
      </rPr>
      <t xml:space="preserve">_________ </t>
    </r>
    <r>
      <rPr>
        <sz val="9"/>
        <color theme="1"/>
        <rFont val="Calibri"/>
        <family val="2"/>
        <charset val="204"/>
        <scheme val="minor"/>
      </rPr>
      <t xml:space="preserve">
(ПІБ)</t>
    </r>
  </si>
  <si>
    <r>
      <rPr>
        <u/>
        <sz val="12"/>
        <color theme="1"/>
        <rFont val="Calibri"/>
        <family val="2"/>
        <charset val="204"/>
        <scheme val="minor"/>
      </rPr>
      <t>Куц Ю.О.</t>
    </r>
    <r>
      <rPr>
        <sz val="12"/>
        <color theme="1"/>
        <rFont val="Calibri"/>
        <family val="2"/>
        <charset val="204"/>
        <scheme val="minor"/>
      </rPr>
      <t xml:space="preserve">______________
</t>
    </r>
    <r>
      <rPr>
        <sz val="9"/>
        <color theme="1"/>
        <rFont val="Calibri"/>
        <family val="2"/>
        <charset val="204"/>
        <scheme val="minor"/>
      </rPr>
      <t xml:space="preserve"> (ПІБ)</t>
    </r>
  </si>
  <si>
    <r>
      <rPr>
        <u/>
        <sz val="12"/>
        <color theme="1"/>
        <rFont val="Calibri"/>
        <family val="2"/>
        <charset val="204"/>
        <scheme val="minor"/>
      </rPr>
      <t>Пустовойтова В.А.</t>
    </r>
    <r>
      <rPr>
        <sz val="12"/>
        <color theme="1"/>
        <rFont val="Calibri"/>
        <family val="2"/>
        <charset val="204"/>
        <scheme val="minor"/>
      </rPr>
      <t xml:space="preserve">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</si>
  <si>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Кіяшко А.В.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</si>
  <si>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Васил'єва О.О.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</si>
  <si>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Дудник Л.А.</t>
    </r>
    <r>
      <rPr>
        <sz val="12"/>
        <color theme="1"/>
        <rFont val="Calibri"/>
        <family val="2"/>
        <charset val="204"/>
        <scheme val="minor"/>
      </rPr>
      <t xml:space="preserve">___________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</si>
  <si>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Бова Ю.А.__________</t>
    </r>
    <r>
      <rPr>
        <sz val="10"/>
        <color theme="1"/>
        <rFont val="Calibri"/>
        <family val="2"/>
        <charset val="204"/>
        <scheme val="minor"/>
      </rPr>
      <t xml:space="preserve">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</si>
  <si>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Кулібаба О.В.</t>
    </r>
    <r>
      <rPr>
        <sz val="12"/>
        <color theme="1"/>
        <rFont val="Calibri"/>
        <family val="2"/>
        <charset val="204"/>
        <scheme val="minor"/>
      </rPr>
      <t xml:space="preserve">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</si>
  <si>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С.Б.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</si>
  <si>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Пилипець С.В.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</si>
  <si>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В.С.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</si>
  <si>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Бекетова А.М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</si>
  <si>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Іщенко Ю.І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</si>
  <si>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С.О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</si>
  <si>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Савоненко О.М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</si>
  <si>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О.О.</t>
    </r>
    <r>
      <rPr>
        <sz val="12"/>
        <color theme="1"/>
        <rFont val="Calibri"/>
        <family val="2"/>
        <charset val="204"/>
        <scheme val="minor"/>
      </rPr>
      <t xml:space="preserve">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</si>
  <si>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Тимошенко О.В.</t>
    </r>
    <r>
      <rPr>
        <sz val="12"/>
        <color theme="1"/>
        <rFont val="Calibri"/>
        <family val="2"/>
        <charset val="204"/>
        <scheme val="minor"/>
      </rPr>
      <t xml:space="preserve">_______
</t>
    </r>
    <r>
      <rPr>
        <sz val="9"/>
        <color theme="1"/>
        <rFont val="Calibri"/>
        <family val="2"/>
        <charset val="204"/>
        <scheme val="minor"/>
      </rPr>
      <t>(ПІБ)</t>
    </r>
    <r>
      <rPr>
        <sz val="12"/>
        <color theme="1"/>
        <rFont val="Calibri"/>
        <family val="2"/>
        <charset val="204"/>
        <scheme val="minor"/>
      </rPr>
      <t xml:space="preserve"> </t>
    </r>
  </si>
  <si>
    <r>
      <t xml:space="preserve">_________________________
</t>
    </r>
    <r>
      <rPr>
        <sz val="9"/>
        <color theme="1"/>
        <rFont val="Calibri"/>
        <family val="2"/>
        <charset val="204"/>
        <scheme val="minor"/>
      </rPr>
      <t>(підпис)</t>
    </r>
  </si>
  <si>
    <t xml:space="preserve">                     1513  Будівельні матеріали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</si>
  <si>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</si>
  <si>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</si>
  <si>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</si>
  <si>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</si>
  <si>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</si>
  <si>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</si>
  <si>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</si>
  <si>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</si>
  <si>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</si>
  <si>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</si>
  <si>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</si>
  <si>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</si>
  <si>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</si>
  <si>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</si>
  <si>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</si>
  <si>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</si>
  <si>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</si>
  <si>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</si>
  <si>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</si>
  <si>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</si>
  <si>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</si>
  <si>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</si>
  <si>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</si>
  <si>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37</t>
  </si>
  <si>
    <t xml:space="preserve">                     1512    Медикаменти та перев'язувальні матеріали</t>
  </si>
  <si>
    <t xml:space="preserve">                    1812/1   Малоцінні та швидкозношувані предмети</t>
  </si>
  <si>
    <t xml:space="preserve">Разом  </t>
  </si>
  <si>
    <t>________________________
(підпис)</t>
  </si>
  <si>
    <t xml:space="preserve">                     1812          Малоцінні та швидкозношувані предмети</t>
  </si>
  <si>
    <t xml:space="preserve">                      1514 Пально- мастильні матеріали</t>
  </si>
  <si>
    <t>кількість</t>
  </si>
  <si>
    <t>Шприц 2 мл</t>
  </si>
  <si>
    <t>Серветки спиртові</t>
  </si>
  <si>
    <t>Вугілля активоване</t>
  </si>
  <si>
    <t>Аміак р-н 40мл</t>
  </si>
  <si>
    <t>Маска</t>
  </si>
  <si>
    <t>Маска (медична)</t>
  </si>
  <si>
    <t>Адреналін амп. 1мл№1</t>
  </si>
  <si>
    <t>Магнію  Сульфат амп.№1</t>
  </si>
  <si>
    <t>Гемостатична губка</t>
  </si>
  <si>
    <t>Антисептик "Септоплюс Ультра" 5000мл</t>
  </si>
  <si>
    <t>Антисептик "Септоплюс Ультра" 1000мл з дозатором</t>
  </si>
  <si>
    <t>ам</t>
  </si>
  <si>
    <t>Шланг вод. 40 г/м</t>
  </si>
  <si>
    <t>Шланг вод. 60 г/м</t>
  </si>
  <si>
    <t>Шланг вод. 80 г/г</t>
  </si>
  <si>
    <t>Фільтр вода</t>
  </si>
  <si>
    <t>Мастило 10W40 20л</t>
  </si>
  <si>
    <t>Паливна деревина (дрова паливні)</t>
  </si>
  <si>
    <t>л</t>
  </si>
  <si>
    <t>м3</t>
  </si>
  <si>
    <t xml:space="preserve">                      1514/1  Пально- мастильні матеріали</t>
  </si>
  <si>
    <t>Дрова</t>
  </si>
  <si>
    <t>с/м</t>
  </si>
  <si>
    <t>Мухобойка</t>
  </si>
  <si>
    <t>Папір А4 Xerox Performer F4/40 г/м2</t>
  </si>
  <si>
    <t>ECD kit-in-carton 2016 (набір раннього розвитку)</t>
  </si>
  <si>
    <t>Рукавиці одноразові нестирильні</t>
  </si>
  <si>
    <t>Вода питна негазована AVALON, 6 л.</t>
  </si>
  <si>
    <t>коробок</t>
  </si>
  <si>
    <t>Додаток 2</t>
  </si>
  <si>
    <t xml:space="preserve">Запаси  </t>
  </si>
  <si>
    <r>
      <rPr>
        <sz val="11"/>
        <color theme="1"/>
        <rFont val="Times New Roman"/>
        <family val="1"/>
        <charset val="204"/>
      </rPr>
      <t xml:space="preserve">Здав       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</si>
  <si>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r>
      <rPr>
        <sz val="11"/>
        <color theme="1"/>
        <rFont val="Times New Roman"/>
        <family val="1"/>
        <charset val="204"/>
      </rPr>
      <t xml:space="preserve">Прийняв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</si>
  <si>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t>Рідина мастильна 10W40 1л</t>
  </si>
  <si>
    <t>Усього запаси</t>
  </si>
  <si>
    <t>до Передавального акту №          від                                            2024 року</t>
  </si>
  <si>
    <t>Найменування, вид, 
сорт,група (за кожним найменуванням)</t>
  </si>
  <si>
    <t>Рахунок
 субрахунок</t>
  </si>
  <si>
    <t>Номенклатурний 
номер  (за наявності)</t>
  </si>
  <si>
    <t>Одиниця
виміру</t>
  </si>
  <si>
    <r>
      <rPr>
        <u/>
        <sz val="11"/>
        <color theme="1"/>
        <rFont val="Calibri"/>
        <family val="2"/>
        <charset val="204"/>
        <scheme val="minor"/>
      </rPr>
      <t xml:space="preserve"> А. П. Зубова</t>
    </r>
    <r>
      <rPr>
        <sz val="11"/>
        <color theme="1"/>
        <rFont val="Calibri"/>
        <family val="2"/>
        <charset val="204"/>
        <scheme val="minor"/>
      </rPr>
      <t>____________ 
(ПІБ)</t>
    </r>
  </si>
  <si>
    <r>
      <rPr>
        <u/>
        <sz val="11"/>
        <color theme="1"/>
        <rFont val="Calibri"/>
        <family val="2"/>
        <charset val="204"/>
        <scheme val="minor"/>
      </rPr>
      <t>В. М. Вадюнка</t>
    </r>
    <r>
      <rPr>
        <sz val="11"/>
        <color theme="1"/>
        <rFont val="Calibri"/>
        <family val="2"/>
        <charset val="204"/>
        <scheme val="minor"/>
      </rPr>
      <t>__________ 
(ПІБ)</t>
    </r>
  </si>
  <si>
    <r>
      <rPr>
        <u/>
        <sz val="11"/>
        <color theme="1"/>
        <rFont val="Calibri"/>
        <family val="2"/>
        <charset val="204"/>
        <scheme val="minor"/>
      </rPr>
      <t>О.В. Команова</t>
    </r>
    <r>
      <rPr>
        <sz val="11"/>
        <color theme="1"/>
        <rFont val="Calibri"/>
        <family val="2"/>
        <charset val="204"/>
        <scheme val="minor"/>
      </rPr>
      <t>__________ 
(ПІБ)</t>
    </r>
  </si>
  <si>
    <r>
      <rPr>
        <u/>
        <sz val="11"/>
        <color theme="1"/>
        <rFont val="Calibri"/>
        <family val="2"/>
        <charset val="204"/>
        <scheme val="minor"/>
      </rPr>
      <t xml:space="preserve">С.О. Столяренко </t>
    </r>
    <r>
      <rPr>
        <sz val="11"/>
        <color theme="1"/>
        <rFont val="Calibri"/>
        <family val="2"/>
        <charset val="204"/>
        <scheme val="minor"/>
      </rPr>
      <t>________ 
(ПІБ)</t>
    </r>
  </si>
  <si>
    <r>
      <rPr>
        <u/>
        <sz val="11"/>
        <color theme="1"/>
        <rFont val="Calibri"/>
        <family val="2"/>
        <charset val="204"/>
        <scheme val="minor"/>
      </rPr>
      <t>В.Р. Петруша</t>
    </r>
    <r>
      <rPr>
        <sz val="11"/>
        <color theme="1"/>
        <rFont val="Calibri"/>
        <family val="2"/>
        <charset val="204"/>
        <scheme val="minor"/>
      </rPr>
      <t>________
(ПІБ)</t>
    </r>
  </si>
  <si>
    <r>
      <rPr>
        <u/>
        <sz val="11"/>
        <color theme="1"/>
        <rFont val="Calibri"/>
        <family val="2"/>
        <charset val="204"/>
        <scheme val="minor"/>
      </rPr>
      <t>С.М. Гаврилович ___</t>
    </r>
    <r>
      <rPr>
        <sz val="11"/>
        <color theme="1"/>
        <rFont val="Calibri"/>
        <family val="2"/>
        <charset val="204"/>
        <scheme val="minor"/>
      </rPr>
      <t>_____
(ПІБ)</t>
    </r>
  </si>
  <si>
    <r>
      <rPr>
        <u/>
        <sz val="11"/>
        <color theme="1"/>
        <rFont val="Calibri"/>
        <family val="2"/>
        <charset val="204"/>
        <scheme val="minor"/>
      </rPr>
      <t>В.О. Гришачкіна</t>
    </r>
    <r>
      <rPr>
        <sz val="11"/>
        <color theme="1"/>
        <rFont val="Calibri"/>
        <family val="2"/>
        <charset val="204"/>
        <scheme val="minor"/>
      </rPr>
      <t>__________
(ПІБ)</t>
    </r>
  </si>
  <si>
    <r>
      <rPr>
        <u/>
        <sz val="11"/>
        <color theme="1"/>
        <rFont val="Calibri"/>
        <family val="2"/>
        <charset val="204"/>
        <scheme val="minor"/>
      </rPr>
      <t>В.П. Демченко _</t>
    </r>
    <r>
      <rPr>
        <sz val="11"/>
        <color theme="1"/>
        <rFont val="Calibri"/>
        <family val="2"/>
        <charset val="204"/>
        <scheme val="minor"/>
      </rPr>
      <t>________
(ПІБ)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</si>
</sst>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23" fillId="0" borderId="0" applyFont="0" applyFill="0" applyBorder="0" applyAlignment="0" applyProtection="0"/>
  </cellStyleXfs>
  <cellXfs count="89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wrapText="1"/>
      <protection locked="0"/>
    </xf>
    <xf numFmtId="2" fontId="13" fillId="0" borderId="1" xfId="2" applyNumberFormat="1" applyFont="1" applyFill="1" applyBorder="1" applyAlignment="1">
      <alignment horizontal="center"/>
    </xf>
    <xf numFmtId="49" fontId="14" fillId="0" borderId="3" xfId="0" applyNumberFormat="1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8" fillId="0" borderId="5" xfId="0" applyFont="1" applyBorder="1" applyAlignment="1">
      <alignment horizontal="left" wrapText="1" indent="1"/>
    </xf>
    <xf numFmtId="0" fontId="8" fillId="0" borderId="0" xfId="0" applyFont="1" applyAlignment="1">
      <alignment horizontal="left" vertical="top" wrapText="1" indent="1"/>
    </xf>
    <xf numFmtId="0" fontId="0" fillId="0" borderId="0" xfId="0" applyAlignment="1">
      <alignment horizontal="center"/>
    </xf>
    <xf numFmtId="0" fontId="16" fillId="0" borderId="5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">
    <cellStyle name="Звичайний" xfId="0" builtinId="0"/>
    <cellStyle name="Обычный_розшифр код 1131" xfId="1" xr:uid="{00000000-0005-0000-0000-000001000000}"/>
    <cellStyle name="Фінансовий" xfId="2" builtinId="3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opLeftCell="D1" workbookViewId="0">
      <selection activeCell="G13" sqref="G13"/>
    </sheetView>
  </sheetViews>
  <sheetFormatPr defaultRowHeight="13.8" x14ac:dyDescent="0.3"/>
  <cols>
    <col min="1" max="1" width="7.44140625" customWidth="1"/>
    <col min="2" max="2" width="33.44140625" customWidth="1"/>
    <col min="3" max="3" width="19" customWidth="1"/>
    <col min="4" max="4" width="17.33203125" customWidth="1"/>
    <col min="5" max="5" width="21" customWidth="1"/>
    <col min="6" max="6" width="12.44140625" customWidth="1"/>
  </cols>
  <sheetData>
    <row r="1" spans="1:7" ht="15.6" x14ac:dyDescent="0.3">
      <c r="A1" s="49" t="s">
        <v>23</v>
      </c>
      <c r="B1" s="49"/>
      <c r="C1" s="49"/>
      <c r="D1" s="49"/>
      <c r="E1" s="49"/>
      <c r="F1" s="49"/>
    </row>
    <row r="3" spans="1:7" ht="63" customHeight="1" x14ac:dyDescent="0.3">
      <c r="A3" s="4" t="s">
        <v>0</v>
      </c>
      <c r="B3" s="5" t="s">
        <v>10</v>
      </c>
      <c r="C3" s="5" t="s">
        <v>8</v>
      </c>
      <c r="D3" s="5" t="s">
        <v>9</v>
      </c>
      <c r="E3" s="5" t="s">
        <v>11</v>
      </c>
      <c r="F3" s="6" t="s">
        <v>12</v>
      </c>
    </row>
    <row r="4" spans="1:7" x14ac:dyDescent="0.3">
      <c r="A4" s="2">
        <v>1</v>
      </c>
      <c r="B4" s="2">
        <v>2</v>
      </c>
      <c r="C4" s="2">
        <v>3</v>
      </c>
      <c r="D4" s="2">
        <v>4</v>
      </c>
      <c r="E4" s="2">
        <v>5</v>
      </c>
      <c r="F4" s="1"/>
    </row>
    <row r="5" spans="1:7" ht="18" customHeight="1" x14ac:dyDescent="0.3">
      <c r="A5" s="3">
        <v>2</v>
      </c>
      <c r="B5" s="3" t="s">
        <v>14</v>
      </c>
      <c r="C5" s="3">
        <v>76257</v>
      </c>
      <c r="D5" s="3"/>
      <c r="E5" s="3">
        <v>19503</v>
      </c>
      <c r="F5" s="3" t="s">
        <v>13</v>
      </c>
    </row>
    <row r="6" spans="1:7" ht="21.75" customHeight="1" x14ac:dyDescent="0.3">
      <c r="A6" s="55" t="s">
        <v>15</v>
      </c>
      <c r="B6" s="55"/>
      <c r="C6" s="55"/>
    </row>
    <row r="7" spans="1:7" ht="15.6" x14ac:dyDescent="0.3">
      <c r="A7" s="56" t="s">
        <v>16</v>
      </c>
      <c r="B7" s="56"/>
      <c r="C7" s="56"/>
      <c r="D7" s="7"/>
    </row>
    <row r="8" spans="1:7" ht="34.5" customHeight="1" x14ac:dyDescent="0.3">
      <c r="A8" s="50" t="s">
        <v>21</v>
      </c>
      <c r="B8" s="50"/>
      <c r="C8" s="51" t="s">
        <v>41</v>
      </c>
      <c r="D8" s="52"/>
      <c r="E8" s="53" t="s">
        <v>30</v>
      </c>
      <c r="F8" s="53"/>
      <c r="G8" s="8"/>
    </row>
    <row r="9" spans="1:7" ht="31.5" customHeight="1" x14ac:dyDescent="0.3">
      <c r="A9" s="50" t="s">
        <v>22</v>
      </c>
      <c r="B9" s="50"/>
      <c r="C9" s="51" t="s">
        <v>41</v>
      </c>
      <c r="D9" s="52"/>
      <c r="E9" s="54" t="s">
        <v>25</v>
      </c>
      <c r="F9" s="54"/>
      <c r="G9" s="9"/>
    </row>
    <row r="10" spans="1:7" ht="31.5" customHeight="1" x14ac:dyDescent="0.3">
      <c r="A10" s="50" t="s">
        <v>22</v>
      </c>
      <c r="B10" s="50"/>
      <c r="C10" s="51" t="s">
        <v>41</v>
      </c>
      <c r="D10" s="52"/>
      <c r="E10" s="54" t="s">
        <v>26</v>
      </c>
      <c r="F10" s="54"/>
      <c r="G10" s="9"/>
    </row>
    <row r="11" spans="1:7" ht="27" customHeight="1" x14ac:dyDescent="0.3">
      <c r="A11" s="50" t="s">
        <v>22</v>
      </c>
      <c r="B11" s="50"/>
      <c r="C11" s="51" t="s">
        <v>41</v>
      </c>
      <c r="D11" s="52"/>
      <c r="E11" s="54" t="s">
        <v>27</v>
      </c>
      <c r="F11" s="54"/>
      <c r="G11" s="9"/>
    </row>
    <row r="12" spans="1:7" ht="31.5" customHeight="1" x14ac:dyDescent="0.3">
      <c r="A12" s="50" t="s">
        <v>22</v>
      </c>
      <c r="B12" s="50"/>
      <c r="C12" s="51" t="s">
        <v>41</v>
      </c>
      <c r="D12" s="52"/>
      <c r="E12" s="54" t="s">
        <v>28</v>
      </c>
      <c r="F12" s="54"/>
      <c r="G12" s="9"/>
    </row>
    <row r="13" spans="1:7" ht="30" customHeight="1" x14ac:dyDescent="0.3">
      <c r="A13" s="50" t="s">
        <v>22</v>
      </c>
      <c r="B13" s="50"/>
      <c r="C13" s="51" t="s">
        <v>41</v>
      </c>
      <c r="D13" s="52"/>
      <c r="E13" s="54" t="s">
        <v>29</v>
      </c>
      <c r="F13" s="54"/>
      <c r="G13" s="10"/>
    </row>
    <row r="14" spans="1:7" ht="31.5" customHeight="1" x14ac:dyDescent="0.3">
      <c r="A14" s="50" t="s">
        <v>22</v>
      </c>
      <c r="B14" s="50"/>
      <c r="C14" s="51" t="s">
        <v>41</v>
      </c>
      <c r="D14" s="52"/>
      <c r="E14" s="54" t="s">
        <v>31</v>
      </c>
      <c r="F14" s="54"/>
      <c r="G14" s="10"/>
    </row>
    <row r="15" spans="1:7" ht="33" customHeight="1" x14ac:dyDescent="0.3">
      <c r="A15" s="50" t="s">
        <v>22</v>
      </c>
      <c r="B15" s="50"/>
      <c r="C15" s="51" t="s">
        <v>41</v>
      </c>
      <c r="D15" s="52"/>
      <c r="E15" s="54" t="s">
        <v>24</v>
      </c>
      <c r="F15" s="54"/>
      <c r="G15" s="10"/>
    </row>
    <row r="16" spans="1:7" ht="30" customHeight="1" x14ac:dyDescent="0.3">
      <c r="A16" s="50" t="s">
        <v>22</v>
      </c>
      <c r="B16" s="50"/>
      <c r="C16" s="51" t="s">
        <v>41</v>
      </c>
      <c r="D16" s="52"/>
      <c r="E16" s="54" t="s">
        <v>32</v>
      </c>
      <c r="F16" s="54"/>
      <c r="G16" s="10"/>
    </row>
    <row r="17" spans="1:7" ht="30.75" customHeight="1" x14ac:dyDescent="0.3">
      <c r="A17" s="50" t="s">
        <v>22</v>
      </c>
      <c r="B17" s="50"/>
      <c r="C17" s="51" t="s">
        <v>41</v>
      </c>
      <c r="D17" s="52"/>
      <c r="E17" s="54" t="s">
        <v>33</v>
      </c>
      <c r="F17" s="54"/>
      <c r="G17" s="10"/>
    </row>
    <row r="18" spans="1:7" ht="29.25" customHeight="1" x14ac:dyDescent="0.3">
      <c r="A18" s="50" t="s">
        <v>22</v>
      </c>
      <c r="B18" s="50"/>
      <c r="C18" s="51" t="s">
        <v>41</v>
      </c>
      <c r="D18" s="52"/>
      <c r="E18" s="54" t="s">
        <v>34</v>
      </c>
      <c r="F18" s="54"/>
      <c r="G18" s="10"/>
    </row>
    <row r="19" spans="1:7" ht="28.5" customHeight="1" x14ac:dyDescent="0.3">
      <c r="A19" s="50" t="s">
        <v>19</v>
      </c>
      <c r="B19" s="50"/>
      <c r="C19" s="51" t="s">
        <v>41</v>
      </c>
      <c r="D19" s="52"/>
      <c r="E19" s="54" t="s">
        <v>35</v>
      </c>
      <c r="F19" s="54"/>
      <c r="G19" s="10"/>
    </row>
    <row r="20" spans="1:7" ht="15.6" x14ac:dyDescent="0.3">
      <c r="A20" s="56" t="s">
        <v>15</v>
      </c>
      <c r="B20" s="56"/>
      <c r="C20" s="56"/>
      <c r="D20" s="10"/>
      <c r="E20" s="11"/>
      <c r="F20" s="11"/>
    </row>
    <row r="21" spans="1:7" ht="15.6" x14ac:dyDescent="0.3">
      <c r="A21" s="56" t="s">
        <v>16</v>
      </c>
      <c r="B21" s="56"/>
      <c r="C21" s="56"/>
      <c r="D21" s="10"/>
      <c r="E21" s="11"/>
      <c r="F21" s="11"/>
    </row>
    <row r="22" spans="1:7" ht="27" customHeight="1" x14ac:dyDescent="0.3">
      <c r="A22" s="50" t="s">
        <v>21</v>
      </c>
      <c r="B22" s="50"/>
      <c r="C22" s="51" t="s">
        <v>41</v>
      </c>
      <c r="D22" s="52"/>
      <c r="E22" s="54" t="s">
        <v>36</v>
      </c>
      <c r="F22" s="54"/>
      <c r="G22" s="10"/>
    </row>
    <row r="23" spans="1:7" ht="30.75" customHeight="1" x14ac:dyDescent="0.3">
      <c r="A23" s="50" t="s">
        <v>22</v>
      </c>
      <c r="B23" s="50"/>
      <c r="C23" s="51" t="s">
        <v>41</v>
      </c>
      <c r="D23" s="52"/>
      <c r="E23" s="54" t="s">
        <v>37</v>
      </c>
      <c r="F23" s="54"/>
      <c r="G23" s="10"/>
    </row>
    <row r="24" spans="1:7" ht="30.75" customHeight="1" x14ac:dyDescent="0.3">
      <c r="A24" s="50" t="s">
        <v>22</v>
      </c>
      <c r="B24" s="50"/>
      <c r="C24" s="51" t="s">
        <v>41</v>
      </c>
      <c r="D24" s="52"/>
      <c r="E24" s="54" t="s">
        <v>38</v>
      </c>
      <c r="F24" s="54"/>
      <c r="G24" s="10"/>
    </row>
    <row r="25" spans="1:7" ht="31.5" customHeight="1" x14ac:dyDescent="0.3">
      <c r="A25" s="50" t="s">
        <v>22</v>
      </c>
      <c r="B25" s="50"/>
      <c r="C25" s="51" t="s">
        <v>41</v>
      </c>
      <c r="D25" s="52"/>
      <c r="E25" s="54" t="s">
        <v>39</v>
      </c>
      <c r="F25" s="54"/>
      <c r="G25" s="10"/>
    </row>
    <row r="26" spans="1:7" ht="32.25" customHeight="1" x14ac:dyDescent="0.3">
      <c r="A26" s="50" t="s">
        <v>22</v>
      </c>
      <c r="B26" s="50"/>
      <c r="C26" s="51" t="s">
        <v>41</v>
      </c>
      <c r="D26" s="52"/>
      <c r="E26" s="54" t="s">
        <v>40</v>
      </c>
      <c r="F26" s="54"/>
      <c r="G26" s="10"/>
    </row>
    <row r="27" spans="1:7" ht="36.75" customHeight="1" x14ac:dyDescent="0.3">
      <c r="A27" s="50" t="s">
        <v>19</v>
      </c>
      <c r="B27" s="50"/>
      <c r="C27" s="51" t="s">
        <v>41</v>
      </c>
      <c r="D27" s="52"/>
      <c r="E27" s="54" t="s">
        <v>35</v>
      </c>
      <c r="F27" s="54"/>
    </row>
    <row r="28" spans="1:7" ht="15.6" x14ac:dyDescent="0.3">
      <c r="A28" s="57"/>
      <c r="B28" s="57"/>
      <c r="C28" s="52"/>
      <c r="D28" s="52"/>
      <c r="E28" s="57"/>
      <c r="F28" s="57"/>
    </row>
    <row r="29" spans="1:7" ht="15.6" x14ac:dyDescent="0.3">
      <c r="A29" s="57"/>
      <c r="B29" s="57"/>
      <c r="C29" s="52"/>
      <c r="D29" s="52"/>
      <c r="E29" s="57"/>
      <c r="F29" s="57"/>
    </row>
    <row r="30" spans="1:7" ht="15.6" x14ac:dyDescent="0.3">
      <c r="A30" s="57"/>
      <c r="B30" s="57"/>
      <c r="C30" s="52"/>
      <c r="D30" s="52"/>
      <c r="E30" s="57"/>
      <c r="F30" s="57"/>
    </row>
    <row r="31" spans="1:7" ht="15.6" x14ac:dyDescent="0.3">
      <c r="A31" s="57"/>
      <c r="B31" s="57"/>
      <c r="C31" s="52"/>
      <c r="D31" s="52"/>
      <c r="E31" s="57"/>
      <c r="F31" s="57"/>
    </row>
    <row r="32" spans="1:7" ht="15.6" x14ac:dyDescent="0.3">
      <c r="A32" s="57"/>
      <c r="B32" s="57"/>
      <c r="C32" s="52"/>
      <c r="D32" s="52"/>
      <c r="E32" s="57"/>
      <c r="F32" s="57"/>
    </row>
    <row r="33" spans="1:6" ht="15.6" x14ac:dyDescent="0.3">
      <c r="A33" s="57"/>
      <c r="B33" s="57"/>
      <c r="C33" s="52"/>
      <c r="D33" s="52"/>
      <c r="E33" s="57"/>
      <c r="F33" s="57"/>
    </row>
    <row r="34" spans="1:6" ht="15.6" x14ac:dyDescent="0.3">
      <c r="A34" s="57"/>
      <c r="B34" s="57"/>
      <c r="C34" s="52"/>
      <c r="D34" s="52"/>
      <c r="E34" s="57"/>
      <c r="F34" s="57"/>
    </row>
    <row r="35" spans="1:6" ht="15.6" x14ac:dyDescent="0.3">
      <c r="A35" s="57"/>
      <c r="B35" s="57"/>
      <c r="C35" s="52"/>
      <c r="D35" s="52"/>
      <c r="E35" s="57"/>
      <c r="F35" s="57"/>
    </row>
    <row r="36" spans="1:6" ht="15.6" x14ac:dyDescent="0.3">
      <c r="A36" s="57"/>
      <c r="B36" s="57"/>
      <c r="C36" s="52"/>
      <c r="D36" s="52"/>
      <c r="E36" s="57"/>
      <c r="F36" s="57"/>
    </row>
    <row r="37" spans="1:6" ht="15.6" x14ac:dyDescent="0.3">
      <c r="A37" s="57"/>
      <c r="B37" s="57"/>
      <c r="C37" s="52"/>
      <c r="D37" s="52"/>
      <c r="E37" s="57"/>
      <c r="F37" s="57"/>
    </row>
  </sheetData>
  <mergeCells count="89">
    <mergeCell ref="A10:B10"/>
    <mergeCell ref="C10:D10"/>
    <mergeCell ref="E10:F10"/>
    <mergeCell ref="A36:B36"/>
    <mergeCell ref="C36:D36"/>
    <mergeCell ref="E36:F36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A37:B37"/>
    <mergeCell ref="C37:D37"/>
    <mergeCell ref="E37:F37"/>
    <mergeCell ref="A34:B34"/>
    <mergeCell ref="C34:D34"/>
    <mergeCell ref="E34:F34"/>
    <mergeCell ref="A35:B35"/>
    <mergeCell ref="C35:D35"/>
    <mergeCell ref="E35:F35"/>
    <mergeCell ref="C31:D31"/>
    <mergeCell ref="E31:F31"/>
    <mergeCell ref="A29:B29"/>
    <mergeCell ref="C29:D29"/>
    <mergeCell ref="E29:F29"/>
    <mergeCell ref="A27:B27"/>
    <mergeCell ref="C27:D27"/>
    <mergeCell ref="E27:F27"/>
    <mergeCell ref="A28:B28"/>
    <mergeCell ref="C28:D28"/>
    <mergeCell ref="E28:F28"/>
    <mergeCell ref="A25:B25"/>
    <mergeCell ref="C25:D25"/>
    <mergeCell ref="E25:F25"/>
    <mergeCell ref="A26:B26"/>
    <mergeCell ref="C26:D26"/>
    <mergeCell ref="E26:F26"/>
    <mergeCell ref="A23:B23"/>
    <mergeCell ref="C23:D23"/>
    <mergeCell ref="E23:F23"/>
    <mergeCell ref="A24:B24"/>
    <mergeCell ref="C24:D24"/>
    <mergeCell ref="E24:F24"/>
    <mergeCell ref="A22:B22"/>
    <mergeCell ref="C22:D22"/>
    <mergeCell ref="E22:F22"/>
    <mergeCell ref="A21:C21"/>
    <mergeCell ref="A19:B19"/>
    <mergeCell ref="C19:D19"/>
    <mergeCell ref="E19:F19"/>
    <mergeCell ref="A20:C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1:F1"/>
    <mergeCell ref="A8:B8"/>
    <mergeCell ref="C8:D8"/>
    <mergeCell ref="E8:F8"/>
    <mergeCell ref="A9:B9"/>
    <mergeCell ref="C9:D9"/>
    <mergeCell ref="E9:F9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6"/>
  <sheetViews>
    <sheetView tabSelected="1" view="pageBreakPreview" topLeftCell="D29" zoomScale="60" zoomScaleNormal="58" workbookViewId="0">
      <selection activeCell="A45" sqref="A45:I56"/>
    </sheetView>
  </sheetViews>
  <sheetFormatPr defaultColWidth="9.109375" defaultRowHeight="13.8" x14ac:dyDescent="0.3"/>
  <cols>
    <col min="1" max="1" width="6.33203125" style="33" customWidth="1"/>
    <col min="2" max="2" width="11.5546875" style="13" customWidth="1"/>
    <col min="3" max="3" width="74.44140625" style="27" customWidth="1"/>
    <col min="4" max="4" width="12.5546875" style="13" customWidth="1"/>
    <col min="5" max="5" width="9.109375" style="13"/>
    <col min="6" max="6" width="15" style="13" customWidth="1"/>
    <col min="7" max="7" width="14" style="13" customWidth="1"/>
    <col min="8" max="8" width="14.33203125" style="13" customWidth="1"/>
    <col min="9" max="9" width="14.6640625" style="13" customWidth="1"/>
    <col min="10" max="16384" width="9.109375" style="13"/>
  </cols>
  <sheetData>
    <row r="1" spans="1:9" x14ac:dyDescent="0.3">
      <c r="A1" s="41"/>
      <c r="B1" s="42"/>
      <c r="C1" s="43"/>
      <c r="D1" s="42"/>
      <c r="E1" s="44"/>
      <c r="F1" s="44"/>
      <c r="G1" s="44"/>
      <c r="H1" s="58" t="s">
        <v>103</v>
      </c>
      <c r="I1" s="59"/>
    </row>
    <row r="2" spans="1:9" x14ac:dyDescent="0.3">
      <c r="A2" s="45"/>
      <c r="B2" s="46"/>
      <c r="C2" s="47"/>
      <c r="D2" s="46"/>
      <c r="E2" s="60" t="s">
        <v>109</v>
      </c>
      <c r="F2" s="60"/>
      <c r="G2" s="60"/>
      <c r="H2" s="60"/>
      <c r="I2" s="61"/>
    </row>
    <row r="3" spans="1:9" ht="12.75" customHeight="1" x14ac:dyDescent="0.3">
      <c r="A3" s="65" t="s">
        <v>104</v>
      </c>
      <c r="B3" s="66"/>
      <c r="C3" s="66"/>
      <c r="D3" s="66"/>
      <c r="E3" s="66"/>
      <c r="F3" s="66"/>
      <c r="G3" s="66"/>
      <c r="H3" s="66"/>
      <c r="I3" s="67"/>
    </row>
    <row r="4" spans="1:9" ht="21.6" customHeight="1" x14ac:dyDescent="0.3">
      <c r="A4" s="68"/>
      <c r="B4" s="69"/>
      <c r="C4" s="69"/>
      <c r="D4" s="69"/>
      <c r="E4" s="69"/>
      <c r="F4" s="69"/>
      <c r="G4" s="69"/>
      <c r="H4" s="69"/>
      <c r="I4" s="70"/>
    </row>
    <row r="5" spans="1:9" ht="21.6" customHeight="1" x14ac:dyDescent="0.3">
      <c r="A5" s="76" t="s">
        <v>0</v>
      </c>
      <c r="B5" s="77" t="s">
        <v>111</v>
      </c>
      <c r="C5" s="76" t="s">
        <v>1</v>
      </c>
      <c r="D5" s="76"/>
      <c r="E5" s="77" t="s">
        <v>113</v>
      </c>
      <c r="F5" s="76" t="s">
        <v>2</v>
      </c>
      <c r="G5" s="76"/>
      <c r="H5" s="76"/>
      <c r="I5" s="86" t="s">
        <v>5</v>
      </c>
    </row>
    <row r="6" spans="1:9" ht="55.2" x14ac:dyDescent="0.3">
      <c r="A6" s="76"/>
      <c r="B6" s="76"/>
      <c r="C6" s="28" t="s">
        <v>110</v>
      </c>
      <c r="D6" s="28" t="s">
        <v>112</v>
      </c>
      <c r="E6" s="77"/>
      <c r="F6" s="28" t="s">
        <v>73</v>
      </c>
      <c r="G6" s="28" t="s">
        <v>3</v>
      </c>
      <c r="H6" s="28" t="s">
        <v>4</v>
      </c>
      <c r="I6" s="87"/>
    </row>
    <row r="7" spans="1:9" x14ac:dyDescent="0.3">
      <c r="A7" s="34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</row>
    <row r="8" spans="1:9" ht="15" customHeight="1" x14ac:dyDescent="0.3">
      <c r="A8" s="81" t="s">
        <v>67</v>
      </c>
      <c r="B8" s="82"/>
      <c r="C8" s="82"/>
      <c r="D8" s="82"/>
      <c r="E8" s="82"/>
      <c r="F8" s="82"/>
      <c r="G8" s="82"/>
      <c r="H8" s="82"/>
      <c r="I8" s="82"/>
    </row>
    <row r="9" spans="1:9" ht="13.8" customHeight="1" x14ac:dyDescent="0.25">
      <c r="A9" s="31" t="s">
        <v>43</v>
      </c>
      <c r="B9" s="12"/>
      <c r="C9" s="37" t="s">
        <v>74</v>
      </c>
      <c r="D9" s="20"/>
      <c r="E9" s="14" t="s">
        <v>7</v>
      </c>
      <c r="F9" s="14">
        <v>5</v>
      </c>
      <c r="G9" s="14">
        <v>1.5</v>
      </c>
      <c r="H9" s="14">
        <f>F9*G9</f>
        <v>7.5</v>
      </c>
      <c r="I9" s="12"/>
    </row>
    <row r="10" spans="1:9" ht="13.8" customHeight="1" x14ac:dyDescent="0.25">
      <c r="A10" s="31" t="s">
        <v>44</v>
      </c>
      <c r="B10" s="12"/>
      <c r="C10" s="37" t="s">
        <v>75</v>
      </c>
      <c r="D10" s="20"/>
      <c r="E10" s="14" t="s">
        <v>7</v>
      </c>
      <c r="F10" s="14">
        <v>5</v>
      </c>
      <c r="G10" s="14">
        <v>0.5</v>
      </c>
      <c r="H10" s="14">
        <f>F10*G10</f>
        <v>2.5</v>
      </c>
      <c r="I10" s="12"/>
    </row>
    <row r="11" spans="1:9" ht="13.8" customHeight="1" x14ac:dyDescent="0.25">
      <c r="A11" s="31" t="s">
        <v>45</v>
      </c>
      <c r="B11" s="12"/>
      <c r="C11" s="37" t="s">
        <v>76</v>
      </c>
      <c r="D11" s="20"/>
      <c r="E11" s="14" t="s">
        <v>7</v>
      </c>
      <c r="F11" s="14">
        <v>5</v>
      </c>
      <c r="G11" s="14">
        <v>3.6</v>
      </c>
      <c r="H11" s="14">
        <f t="shared" ref="H11:H14" si="0">F11*G11</f>
        <v>18</v>
      </c>
      <c r="I11" s="12"/>
    </row>
    <row r="12" spans="1:9" ht="13.8" customHeight="1" x14ac:dyDescent="0.25">
      <c r="A12" s="31" t="s">
        <v>46</v>
      </c>
      <c r="B12" s="12"/>
      <c r="C12" s="37" t="s">
        <v>77</v>
      </c>
      <c r="D12" s="20"/>
      <c r="E12" s="14" t="s">
        <v>7</v>
      </c>
      <c r="F12" s="14">
        <v>1</v>
      </c>
      <c r="G12" s="14">
        <v>9.15</v>
      </c>
      <c r="H12" s="14">
        <f t="shared" si="0"/>
        <v>9.15</v>
      </c>
      <c r="I12" s="12"/>
    </row>
    <row r="13" spans="1:9" ht="13.8" customHeight="1" x14ac:dyDescent="0.25">
      <c r="A13" s="31" t="s">
        <v>47</v>
      </c>
      <c r="B13" s="12"/>
      <c r="C13" s="37" t="s">
        <v>78</v>
      </c>
      <c r="D13" s="20"/>
      <c r="E13" s="14" t="s">
        <v>7</v>
      </c>
      <c r="F13" s="14">
        <v>15</v>
      </c>
      <c r="G13" s="38">
        <v>1.25</v>
      </c>
      <c r="H13" s="14">
        <f t="shared" si="0"/>
        <v>18.75</v>
      </c>
      <c r="I13" s="12"/>
    </row>
    <row r="14" spans="1:9" ht="13.8" customHeight="1" x14ac:dyDescent="0.25">
      <c r="A14" s="31" t="s">
        <v>48</v>
      </c>
      <c r="B14" s="12"/>
      <c r="C14" s="37" t="s">
        <v>79</v>
      </c>
      <c r="D14" s="20"/>
      <c r="E14" s="14" t="s">
        <v>7</v>
      </c>
      <c r="F14" s="14">
        <v>150</v>
      </c>
      <c r="G14" s="38">
        <v>0.77</v>
      </c>
      <c r="H14" s="14">
        <f t="shared" si="0"/>
        <v>115.5</v>
      </c>
      <c r="I14" s="12"/>
    </row>
    <row r="15" spans="1:9" x14ac:dyDescent="0.25">
      <c r="A15" s="31" t="s">
        <v>49</v>
      </c>
      <c r="B15" s="12"/>
      <c r="C15" s="37" t="s">
        <v>80</v>
      </c>
      <c r="D15" s="20"/>
      <c r="E15" s="14" t="s">
        <v>85</v>
      </c>
      <c r="F15" s="14">
        <v>3</v>
      </c>
      <c r="G15" s="38">
        <v>8</v>
      </c>
      <c r="H15" s="14">
        <f t="shared" ref="H15:H19" si="1">F15*G15</f>
        <v>24</v>
      </c>
      <c r="I15" s="12"/>
    </row>
    <row r="16" spans="1:9" x14ac:dyDescent="0.25">
      <c r="A16" s="31" t="s">
        <v>50</v>
      </c>
      <c r="B16" s="12"/>
      <c r="C16" s="37" t="s">
        <v>81</v>
      </c>
      <c r="D16" s="20"/>
      <c r="E16" s="14" t="s">
        <v>7</v>
      </c>
      <c r="F16" s="14">
        <v>2</v>
      </c>
      <c r="G16" s="38">
        <v>5.5</v>
      </c>
      <c r="H16" s="14">
        <f t="shared" si="1"/>
        <v>11</v>
      </c>
      <c r="I16" s="12"/>
    </row>
    <row r="17" spans="1:9" x14ac:dyDescent="0.25">
      <c r="A17" s="31" t="s">
        <v>51</v>
      </c>
      <c r="B17" s="12"/>
      <c r="C17" s="37" t="s">
        <v>82</v>
      </c>
      <c r="D17" s="12"/>
      <c r="E17" s="14" t="s">
        <v>7</v>
      </c>
      <c r="F17" s="14">
        <v>1</v>
      </c>
      <c r="G17" s="38">
        <v>190</v>
      </c>
      <c r="H17" s="14">
        <f t="shared" si="1"/>
        <v>190</v>
      </c>
      <c r="I17" s="12"/>
    </row>
    <row r="18" spans="1:9" x14ac:dyDescent="0.25">
      <c r="A18" s="31" t="s">
        <v>52</v>
      </c>
      <c r="B18" s="12"/>
      <c r="C18" s="37" t="s">
        <v>83</v>
      </c>
      <c r="D18" s="12"/>
      <c r="E18" s="14" t="s">
        <v>7</v>
      </c>
      <c r="F18" s="14">
        <v>2</v>
      </c>
      <c r="G18" s="38">
        <v>522</v>
      </c>
      <c r="H18" s="14">
        <f t="shared" si="1"/>
        <v>1044</v>
      </c>
      <c r="I18" s="12"/>
    </row>
    <row r="19" spans="1:9" x14ac:dyDescent="0.25">
      <c r="A19" s="31" t="s">
        <v>53</v>
      </c>
      <c r="B19" s="12"/>
      <c r="C19" s="37" t="s">
        <v>84</v>
      </c>
      <c r="D19" s="12"/>
      <c r="E19" s="14" t="s">
        <v>7</v>
      </c>
      <c r="F19" s="14">
        <v>1</v>
      </c>
      <c r="G19" s="38">
        <v>129</v>
      </c>
      <c r="H19" s="14">
        <f t="shared" si="1"/>
        <v>129</v>
      </c>
      <c r="I19" s="12"/>
    </row>
    <row r="20" spans="1:9" ht="14.4" x14ac:dyDescent="0.3">
      <c r="A20" s="32"/>
      <c r="B20" s="22"/>
      <c r="C20" s="26" t="s">
        <v>69</v>
      </c>
      <c r="D20" s="15"/>
      <c r="E20" s="15"/>
      <c r="F20" s="16">
        <f>SUM(F9:F19)</f>
        <v>190</v>
      </c>
      <c r="G20" s="15"/>
      <c r="H20" s="16">
        <f>SUM(H9:H19)</f>
        <v>1569.4</v>
      </c>
      <c r="I20" s="15"/>
    </row>
    <row r="21" spans="1:9" ht="15" customHeight="1" x14ac:dyDescent="0.3">
      <c r="A21" s="81" t="s">
        <v>42</v>
      </c>
      <c r="B21" s="82"/>
      <c r="C21" s="82"/>
      <c r="D21" s="82"/>
      <c r="E21" s="82"/>
      <c r="F21" s="82"/>
      <c r="G21" s="82"/>
      <c r="H21" s="82"/>
      <c r="I21" s="82"/>
    </row>
    <row r="22" spans="1:9" ht="13.8" customHeight="1" x14ac:dyDescent="0.25">
      <c r="A22" s="31" t="s">
        <v>54</v>
      </c>
      <c r="B22" s="19"/>
      <c r="C22" s="37" t="s">
        <v>86</v>
      </c>
      <c r="D22" s="20"/>
      <c r="E22" s="40" t="s">
        <v>7</v>
      </c>
      <c r="F22" s="14">
        <v>2</v>
      </c>
      <c r="G22" s="38">
        <v>50</v>
      </c>
      <c r="H22" s="14">
        <f>F22*G22</f>
        <v>100</v>
      </c>
      <c r="I22" s="12"/>
    </row>
    <row r="23" spans="1:9" ht="13.8" customHeight="1" x14ac:dyDescent="0.25">
      <c r="A23" s="31" t="s">
        <v>55</v>
      </c>
      <c r="B23" s="19"/>
      <c r="C23" s="37" t="s">
        <v>87</v>
      </c>
      <c r="D23" s="20"/>
      <c r="E23" s="40" t="s">
        <v>7</v>
      </c>
      <c r="F23" s="14">
        <v>2</v>
      </c>
      <c r="G23" s="38">
        <v>60</v>
      </c>
      <c r="H23" s="14">
        <f>F23*G23</f>
        <v>120</v>
      </c>
      <c r="I23" s="12"/>
    </row>
    <row r="24" spans="1:9" ht="13.8" customHeight="1" x14ac:dyDescent="0.25">
      <c r="A24" s="31" t="s">
        <v>56</v>
      </c>
      <c r="B24" s="19"/>
      <c r="C24" s="37" t="s">
        <v>88</v>
      </c>
      <c r="D24" s="20"/>
      <c r="E24" s="40" t="s">
        <v>7</v>
      </c>
      <c r="F24" s="14">
        <v>2</v>
      </c>
      <c r="G24" s="38">
        <v>70</v>
      </c>
      <c r="H24" s="14">
        <f t="shared" ref="H24:H25" si="2">F24*G24</f>
        <v>140</v>
      </c>
      <c r="I24" s="12"/>
    </row>
    <row r="25" spans="1:9" ht="13.8" customHeight="1" x14ac:dyDescent="0.25">
      <c r="A25" s="31" t="s">
        <v>57</v>
      </c>
      <c r="B25" s="19"/>
      <c r="C25" s="37" t="s">
        <v>89</v>
      </c>
      <c r="D25" s="20"/>
      <c r="E25" s="40" t="s">
        <v>7</v>
      </c>
      <c r="F25" s="14">
        <v>4</v>
      </c>
      <c r="G25" s="38">
        <v>65</v>
      </c>
      <c r="H25" s="14">
        <f t="shared" si="2"/>
        <v>260</v>
      </c>
      <c r="I25" s="12"/>
    </row>
    <row r="26" spans="1:9" ht="14.4" x14ac:dyDescent="0.3">
      <c r="A26" s="30"/>
      <c r="B26" s="24"/>
      <c r="C26" s="26" t="s">
        <v>69</v>
      </c>
      <c r="D26" s="15"/>
      <c r="E26" s="15"/>
      <c r="F26" s="16">
        <f>SUM(F22:F25)</f>
        <v>10</v>
      </c>
      <c r="G26" s="15"/>
      <c r="H26" s="16">
        <f>SUM(H22:H25)</f>
        <v>620</v>
      </c>
      <c r="I26" s="15"/>
    </row>
    <row r="27" spans="1:9" ht="14.4" customHeight="1" x14ac:dyDescent="0.3">
      <c r="A27" s="83" t="s">
        <v>72</v>
      </c>
      <c r="B27" s="84"/>
      <c r="C27" s="84"/>
      <c r="D27" s="84"/>
      <c r="E27" s="84"/>
      <c r="F27" s="84"/>
      <c r="G27" s="84"/>
      <c r="H27" s="84"/>
      <c r="I27" s="85"/>
    </row>
    <row r="28" spans="1:9" ht="12.6" customHeight="1" x14ac:dyDescent="0.25">
      <c r="A28" s="31" t="s">
        <v>58</v>
      </c>
      <c r="B28" s="19"/>
      <c r="C28" s="37" t="s">
        <v>90</v>
      </c>
      <c r="D28" s="20"/>
      <c r="E28" s="40" t="s">
        <v>92</v>
      </c>
      <c r="F28" s="14">
        <v>2</v>
      </c>
      <c r="G28" s="38">
        <v>130</v>
      </c>
      <c r="H28" s="14">
        <f t="shared" ref="H28:H30" si="3">F28*G28</f>
        <v>260</v>
      </c>
      <c r="I28" s="12"/>
    </row>
    <row r="29" spans="1:9" ht="12.6" customHeight="1" x14ac:dyDescent="0.25">
      <c r="A29" s="31" t="s">
        <v>59</v>
      </c>
      <c r="B29" s="19"/>
      <c r="C29" s="37" t="s">
        <v>91</v>
      </c>
      <c r="D29" s="20"/>
      <c r="E29" s="40" t="s">
        <v>93</v>
      </c>
      <c r="F29" s="14">
        <v>14</v>
      </c>
      <c r="G29" s="38">
        <v>1320</v>
      </c>
      <c r="H29" s="14">
        <f t="shared" si="3"/>
        <v>18480</v>
      </c>
      <c r="I29" s="12"/>
    </row>
    <row r="30" spans="1:9" ht="12.6" customHeight="1" x14ac:dyDescent="0.25">
      <c r="A30" s="31"/>
      <c r="B30" s="39"/>
      <c r="C30" s="37" t="s">
        <v>107</v>
      </c>
      <c r="D30" s="20"/>
      <c r="E30" s="40" t="s">
        <v>7</v>
      </c>
      <c r="F30" s="14">
        <v>2</v>
      </c>
      <c r="G30" s="38">
        <v>250</v>
      </c>
      <c r="H30" s="14">
        <f t="shared" si="3"/>
        <v>500</v>
      </c>
      <c r="I30" s="12"/>
    </row>
    <row r="31" spans="1:9" ht="14.4" x14ac:dyDescent="0.3">
      <c r="A31" s="30"/>
      <c r="B31" s="24"/>
      <c r="C31" s="26" t="s">
        <v>69</v>
      </c>
      <c r="D31" s="15"/>
      <c r="E31" s="15"/>
      <c r="F31" s="16">
        <f>SUM(F28:F30)</f>
        <v>18</v>
      </c>
      <c r="G31" s="15"/>
      <c r="H31" s="16">
        <f>SUM(H28:H30)</f>
        <v>19240</v>
      </c>
      <c r="I31" s="15"/>
    </row>
    <row r="32" spans="1:9" ht="15" customHeight="1" x14ac:dyDescent="0.3">
      <c r="A32" s="83" t="s">
        <v>94</v>
      </c>
      <c r="B32" s="84"/>
      <c r="C32" s="84"/>
      <c r="D32" s="84"/>
      <c r="E32" s="84"/>
      <c r="F32" s="84"/>
      <c r="G32" s="84"/>
      <c r="H32" s="84"/>
      <c r="I32" s="85"/>
    </row>
    <row r="33" spans="1:10" x14ac:dyDescent="0.25">
      <c r="A33" s="31" t="s">
        <v>60</v>
      </c>
      <c r="B33" s="21"/>
      <c r="C33" s="37" t="s">
        <v>95</v>
      </c>
      <c r="D33" s="20"/>
      <c r="E33" s="20" t="s">
        <v>96</v>
      </c>
      <c r="F33" s="14">
        <v>33</v>
      </c>
      <c r="G33" s="14">
        <v>100</v>
      </c>
      <c r="H33" s="14">
        <f t="shared" ref="H33" si="4">F33*G33</f>
        <v>3300</v>
      </c>
      <c r="I33" s="12"/>
    </row>
    <row r="34" spans="1:10" ht="14.4" x14ac:dyDescent="0.3">
      <c r="A34" s="30"/>
      <c r="B34" s="24"/>
      <c r="C34" s="26" t="s">
        <v>69</v>
      </c>
      <c r="D34" s="15"/>
      <c r="E34" s="15"/>
      <c r="F34" s="16">
        <f>SUM(F33:F33)</f>
        <v>33</v>
      </c>
      <c r="G34" s="15"/>
      <c r="H34" s="16">
        <f>SUM(H33:H33)</f>
        <v>3300</v>
      </c>
      <c r="I34" s="15"/>
    </row>
    <row r="35" spans="1:10" ht="14.4" x14ac:dyDescent="0.3">
      <c r="A35" s="78" t="s">
        <v>6</v>
      </c>
      <c r="B35" s="79"/>
      <c r="C35" s="79"/>
      <c r="D35" s="79"/>
      <c r="E35" s="79"/>
      <c r="F35" s="79"/>
      <c r="G35" s="80"/>
      <c r="H35" s="16">
        <f>H34+H20+H26+H31</f>
        <v>24729.4</v>
      </c>
      <c r="I35" s="15"/>
    </row>
    <row r="36" spans="1:10" ht="15" customHeight="1" x14ac:dyDescent="0.3">
      <c r="A36" s="81" t="s">
        <v>71</v>
      </c>
      <c r="B36" s="82"/>
      <c r="C36" s="82"/>
      <c r="D36" s="82"/>
      <c r="E36" s="82"/>
      <c r="F36" s="82"/>
      <c r="G36" s="82"/>
      <c r="H36" s="82"/>
      <c r="I36" s="82"/>
    </row>
    <row r="37" spans="1:10" ht="14.4" customHeight="1" x14ac:dyDescent="0.25">
      <c r="A37" s="31" t="s">
        <v>61</v>
      </c>
      <c r="B37" s="21"/>
      <c r="C37" s="37" t="s">
        <v>97</v>
      </c>
      <c r="D37" s="12"/>
      <c r="E37" s="23" t="s">
        <v>7</v>
      </c>
      <c r="F37" s="14">
        <v>1</v>
      </c>
      <c r="G37" s="38">
        <v>10</v>
      </c>
      <c r="H37" s="14">
        <f t="shared" ref="H37:H38" si="5">F37*G37</f>
        <v>10</v>
      </c>
      <c r="I37" s="12"/>
    </row>
    <row r="38" spans="1:10" ht="14.4" customHeight="1" x14ac:dyDescent="0.25">
      <c r="A38" s="31" t="s">
        <v>62</v>
      </c>
      <c r="B38" s="21"/>
      <c r="C38" s="37" t="s">
        <v>98</v>
      </c>
      <c r="D38" s="12"/>
      <c r="E38" s="23" t="s">
        <v>7</v>
      </c>
      <c r="F38" s="14">
        <v>5</v>
      </c>
      <c r="G38" s="38">
        <v>190</v>
      </c>
      <c r="H38" s="14">
        <f t="shared" si="5"/>
        <v>950</v>
      </c>
      <c r="I38" s="12"/>
    </row>
    <row r="39" spans="1:10" ht="14.4" x14ac:dyDescent="0.3">
      <c r="A39" s="30"/>
      <c r="B39" s="21"/>
      <c r="C39" s="26" t="s">
        <v>69</v>
      </c>
      <c r="D39" s="15"/>
      <c r="E39" s="15"/>
      <c r="F39" s="16">
        <f>SUM(F37:F38)</f>
        <v>6</v>
      </c>
      <c r="G39" s="15"/>
      <c r="H39" s="16">
        <f>SUM(H37:H38)</f>
        <v>960</v>
      </c>
      <c r="I39" s="12"/>
    </row>
    <row r="40" spans="1:10" ht="14.4" x14ac:dyDescent="0.3">
      <c r="A40" s="78" t="s">
        <v>68</v>
      </c>
      <c r="B40" s="79"/>
      <c r="C40" s="79"/>
      <c r="D40" s="79"/>
      <c r="E40" s="79"/>
      <c r="F40" s="79"/>
      <c r="G40" s="79"/>
      <c r="H40" s="79"/>
      <c r="I40" s="79"/>
    </row>
    <row r="41" spans="1:10" x14ac:dyDescent="0.25">
      <c r="A41" s="31" t="s">
        <v>63</v>
      </c>
      <c r="B41" s="21"/>
      <c r="C41" s="37" t="s">
        <v>99</v>
      </c>
      <c r="D41" s="12"/>
      <c r="E41" s="23" t="s">
        <v>7</v>
      </c>
      <c r="F41" s="14">
        <v>1</v>
      </c>
      <c r="G41" s="14">
        <v>3558.28</v>
      </c>
      <c r="H41" s="14">
        <f t="shared" ref="H41:H44" si="6">F41*G41</f>
        <v>3558.28</v>
      </c>
      <c r="I41" s="12"/>
    </row>
    <row r="42" spans="1:10" ht="13.8" customHeight="1" x14ac:dyDescent="0.25">
      <c r="A42" s="31" t="s">
        <v>64</v>
      </c>
      <c r="B42" s="21"/>
      <c r="C42" s="37" t="s">
        <v>100</v>
      </c>
      <c r="D42" s="12"/>
      <c r="E42" s="40" t="s">
        <v>102</v>
      </c>
      <c r="F42" s="14">
        <v>1.9</v>
      </c>
      <c r="G42" s="38">
        <v>4000</v>
      </c>
      <c r="H42" s="14">
        <f t="shared" si="6"/>
        <v>7600</v>
      </c>
      <c r="I42" s="12"/>
    </row>
    <row r="43" spans="1:10" ht="12.6" customHeight="1" x14ac:dyDescent="0.25">
      <c r="A43" s="31" t="s">
        <v>65</v>
      </c>
      <c r="B43" s="21"/>
      <c r="C43" s="37" t="s">
        <v>101</v>
      </c>
      <c r="D43" s="12"/>
      <c r="E43" s="40" t="s">
        <v>7</v>
      </c>
      <c r="F43" s="14">
        <v>80</v>
      </c>
      <c r="G43" s="38">
        <v>34</v>
      </c>
      <c r="H43" s="14">
        <f t="shared" si="6"/>
        <v>2720</v>
      </c>
      <c r="I43" s="12"/>
    </row>
    <row r="44" spans="1:10" hidden="1" x14ac:dyDescent="0.3">
      <c r="A44" s="31" t="s">
        <v>66</v>
      </c>
      <c r="B44" s="21"/>
      <c r="C44" s="25"/>
      <c r="D44" s="12"/>
      <c r="E44" s="14"/>
      <c r="F44" s="14"/>
      <c r="G44" s="14"/>
      <c r="H44" s="14">
        <f t="shared" si="6"/>
        <v>0</v>
      </c>
      <c r="I44" s="12"/>
    </row>
    <row r="45" spans="1:10" ht="14.4" x14ac:dyDescent="0.3">
      <c r="A45" s="30"/>
      <c r="B45" s="12"/>
      <c r="C45" s="26" t="s">
        <v>69</v>
      </c>
      <c r="D45" s="15"/>
      <c r="E45" s="15"/>
      <c r="F45" s="16">
        <f>SUM(F41:F44)</f>
        <v>82.9</v>
      </c>
      <c r="G45" s="15"/>
      <c r="H45" s="17">
        <f>SUM(H41:H44)</f>
        <v>13878.28</v>
      </c>
      <c r="I45" s="15"/>
    </row>
    <row r="46" spans="1:10" ht="15.6" x14ac:dyDescent="0.3">
      <c r="A46" s="73" t="s">
        <v>108</v>
      </c>
      <c r="B46" s="74"/>
      <c r="C46" s="74"/>
      <c r="D46" s="74"/>
      <c r="E46" s="74"/>
      <c r="F46" s="74"/>
      <c r="G46" s="75"/>
      <c r="H46" s="18">
        <f>H45+H39+H35</f>
        <v>39567.68</v>
      </c>
      <c r="I46" s="12"/>
    </row>
    <row r="47" spans="1:10" ht="9" hidden="1" customHeight="1" x14ac:dyDescent="0.3"/>
    <row r="48" spans="1:10" ht="14.4" x14ac:dyDescent="0.3">
      <c r="A48" s="72"/>
      <c r="B48" s="72"/>
      <c r="C48" s="72"/>
      <c r="D48" s="29"/>
      <c r="E48" s="29"/>
      <c r="F48" s="29"/>
      <c r="G48" s="29"/>
      <c r="H48" s="48"/>
      <c r="I48" s="29"/>
      <c r="J48" s="29"/>
    </row>
    <row r="49" spans="1:10" ht="38.4" customHeight="1" x14ac:dyDescent="0.3">
      <c r="A49" s="71" t="s">
        <v>17</v>
      </c>
      <c r="B49" s="71"/>
      <c r="C49" s="71"/>
      <c r="D49" s="63" t="s">
        <v>70</v>
      </c>
      <c r="E49" s="62"/>
      <c r="F49" s="62"/>
      <c r="G49" s="88" t="s">
        <v>114</v>
      </c>
      <c r="H49" s="62"/>
      <c r="I49" s="62"/>
      <c r="J49" s="29"/>
    </row>
    <row r="50" spans="1:10" ht="38.4" customHeight="1" x14ac:dyDescent="0.3">
      <c r="A50" s="71" t="s">
        <v>18</v>
      </c>
      <c r="B50" s="71"/>
      <c r="C50" s="71"/>
      <c r="D50" s="63" t="s">
        <v>70</v>
      </c>
      <c r="E50" s="62"/>
      <c r="F50" s="62"/>
      <c r="G50" s="88" t="s">
        <v>115</v>
      </c>
      <c r="H50" s="62"/>
      <c r="I50" s="62"/>
      <c r="J50" s="29"/>
    </row>
    <row r="51" spans="1:10" ht="38.4" customHeight="1" x14ac:dyDescent="0.3">
      <c r="A51" s="71"/>
      <c r="B51" s="71"/>
      <c r="C51" s="71"/>
      <c r="D51" s="63" t="s">
        <v>70</v>
      </c>
      <c r="E51" s="62"/>
      <c r="F51" s="62"/>
      <c r="G51" s="88" t="s">
        <v>116</v>
      </c>
      <c r="H51" s="62"/>
      <c r="I51" s="62"/>
      <c r="J51" s="29"/>
    </row>
    <row r="52" spans="1:10" ht="38.4" customHeight="1" x14ac:dyDescent="0.3">
      <c r="A52" s="71"/>
      <c r="B52" s="71"/>
      <c r="C52" s="71"/>
      <c r="D52" s="63" t="s">
        <v>70</v>
      </c>
      <c r="E52" s="62"/>
      <c r="F52" s="62"/>
      <c r="G52" s="88" t="s">
        <v>117</v>
      </c>
      <c r="H52" s="62"/>
      <c r="I52" s="62"/>
      <c r="J52" s="29"/>
    </row>
    <row r="53" spans="1:10" ht="38.4" customHeight="1" x14ac:dyDescent="0.3">
      <c r="A53" s="71"/>
      <c r="B53" s="71"/>
      <c r="C53" s="71"/>
      <c r="D53" s="63" t="s">
        <v>70</v>
      </c>
      <c r="E53" s="62"/>
      <c r="F53" s="62"/>
      <c r="G53" s="88" t="s">
        <v>118</v>
      </c>
      <c r="H53" s="64"/>
      <c r="I53" s="64"/>
      <c r="J53" s="29"/>
    </row>
    <row r="54" spans="1:10" ht="38.4" customHeight="1" x14ac:dyDescent="0.3">
      <c r="A54" s="71"/>
      <c r="B54" s="71"/>
      <c r="C54" s="71"/>
      <c r="D54" s="63" t="s">
        <v>70</v>
      </c>
      <c r="E54" s="62"/>
      <c r="F54" s="62"/>
      <c r="G54" s="88" t="s">
        <v>119</v>
      </c>
      <c r="H54" s="62"/>
      <c r="I54" s="62"/>
      <c r="J54" s="36"/>
    </row>
    <row r="55" spans="1:10" ht="38.4" customHeight="1" x14ac:dyDescent="0.3">
      <c r="A55" s="71" t="s">
        <v>105</v>
      </c>
      <c r="B55" s="71"/>
      <c r="C55" s="71"/>
      <c r="D55" s="63" t="s">
        <v>70</v>
      </c>
      <c r="E55" s="62"/>
      <c r="F55" s="62"/>
      <c r="G55" s="88" t="s">
        <v>120</v>
      </c>
      <c r="H55" s="62"/>
      <c r="I55" s="62"/>
      <c r="J55" s="29"/>
    </row>
    <row r="56" spans="1:10" ht="38.4" customHeight="1" x14ac:dyDescent="0.3">
      <c r="A56" s="71" t="s">
        <v>106</v>
      </c>
      <c r="B56" s="71"/>
      <c r="C56" s="71"/>
      <c r="D56" s="63" t="s">
        <v>20</v>
      </c>
      <c r="E56" s="62"/>
      <c r="F56" s="62"/>
      <c r="G56" s="88" t="s">
        <v>121</v>
      </c>
      <c r="H56" s="62"/>
      <c r="I56" s="62"/>
      <c r="J56" s="29"/>
    </row>
  </sheetData>
  <mergeCells count="42">
    <mergeCell ref="A56:C56"/>
    <mergeCell ref="A46:G46"/>
    <mergeCell ref="A5:A6"/>
    <mergeCell ref="B5:B6"/>
    <mergeCell ref="C5:D5"/>
    <mergeCell ref="E5:E6"/>
    <mergeCell ref="F5:H5"/>
    <mergeCell ref="A35:G35"/>
    <mergeCell ref="A36:I36"/>
    <mergeCell ref="A40:I40"/>
    <mergeCell ref="A32:I32"/>
    <mergeCell ref="A21:I21"/>
    <mergeCell ref="A8:I8"/>
    <mergeCell ref="I5:I6"/>
    <mergeCell ref="A27:I27"/>
    <mergeCell ref="A51:C51"/>
    <mergeCell ref="A53:C53"/>
    <mergeCell ref="A52:C52"/>
    <mergeCell ref="A55:C55"/>
    <mergeCell ref="A54:C54"/>
    <mergeCell ref="A48:C48"/>
    <mergeCell ref="D49:F49"/>
    <mergeCell ref="A49:C49"/>
    <mergeCell ref="G50:I50"/>
    <mergeCell ref="D50:F50"/>
    <mergeCell ref="A50:C50"/>
    <mergeCell ref="H1:I1"/>
    <mergeCell ref="E2:I2"/>
    <mergeCell ref="G56:I56"/>
    <mergeCell ref="D56:F56"/>
    <mergeCell ref="G55:I55"/>
    <mergeCell ref="D53:F53"/>
    <mergeCell ref="D52:F52"/>
    <mergeCell ref="D55:F55"/>
    <mergeCell ref="G52:I52"/>
    <mergeCell ref="G53:I53"/>
    <mergeCell ref="D54:F54"/>
    <mergeCell ref="G54:I54"/>
    <mergeCell ref="D51:F51"/>
    <mergeCell ref="G51:I51"/>
    <mergeCell ref="A3:I4"/>
    <mergeCell ref="G49:I49"/>
  </mergeCells>
  <phoneticPr fontId="24" type="noConversion"/>
  <conditionalFormatting sqref="D9:D16 D22:D25 C15:C19 A9:A19 A33 A22:B25 D28:D30 A28:B30 D33:E33 E37:E38 A37:A38">
    <cfRule type="cellIs" dxfId="27" priority="183" stopIfTrue="1" operator="equal">
      <formula>0</formula>
    </cfRule>
  </conditionalFormatting>
  <conditionalFormatting sqref="C44">
    <cfRule type="cellIs" dxfId="26" priority="44" stopIfTrue="1" operator="equal">
      <formula>0</formula>
    </cfRule>
  </conditionalFormatting>
  <conditionalFormatting sqref="C9:C10 C12:C14">
    <cfRule type="cellIs" dxfId="25" priority="36" stopIfTrue="1" operator="equal">
      <formula>0</formula>
    </cfRule>
  </conditionalFormatting>
  <conditionalFormatting sqref="A41:A44">
    <cfRule type="cellIs" dxfId="24" priority="31" stopIfTrue="1" operator="equal">
      <formula>0</formula>
    </cfRule>
  </conditionalFormatting>
  <conditionalFormatting sqref="C22:C25">
    <cfRule type="cellIs" dxfId="23" priority="25" stopIfTrue="1" operator="equal">
      <formula>0</formula>
    </cfRule>
  </conditionalFormatting>
  <conditionalFormatting sqref="G22:G25">
    <cfRule type="cellIs" dxfId="22" priority="24" stopIfTrue="1" operator="equal">
      <formula>0</formula>
    </cfRule>
  </conditionalFormatting>
  <conditionalFormatting sqref="C28">
    <cfRule type="cellIs" dxfId="21" priority="23" stopIfTrue="1" operator="equal">
      <formula>0</formula>
    </cfRule>
  </conditionalFormatting>
  <conditionalFormatting sqref="C11">
    <cfRule type="cellIs" dxfId="20" priority="28" stopIfTrue="1" operator="equal">
      <formula>0</formula>
    </cfRule>
  </conditionalFormatting>
  <conditionalFormatting sqref="G13:G17">
    <cfRule type="cellIs" dxfId="19" priority="27" stopIfTrue="1" operator="equal">
      <formula>0</formula>
    </cfRule>
  </conditionalFormatting>
  <conditionalFormatting sqref="G18:G19">
    <cfRule type="cellIs" dxfId="18" priority="26" stopIfTrue="1" operator="equal">
      <formula>0</formula>
    </cfRule>
  </conditionalFormatting>
  <conditionalFormatting sqref="E29:E30">
    <cfRule type="cellIs" dxfId="17" priority="18" stopIfTrue="1" operator="equal">
      <formula>0</formula>
    </cfRule>
  </conditionalFormatting>
  <conditionalFormatting sqref="C33">
    <cfRule type="cellIs" dxfId="16" priority="17" stopIfTrue="1" operator="equal">
      <formula>0</formula>
    </cfRule>
  </conditionalFormatting>
  <conditionalFormatting sqref="C29">
    <cfRule type="cellIs" dxfId="15" priority="22" stopIfTrue="1" operator="equal">
      <formula>0</formula>
    </cfRule>
  </conditionalFormatting>
  <conditionalFormatting sqref="G28">
    <cfRule type="cellIs" dxfId="14" priority="21" stopIfTrue="1" operator="equal">
      <formula>0</formula>
    </cfRule>
  </conditionalFormatting>
  <conditionalFormatting sqref="G29:G30">
    <cfRule type="cellIs" dxfId="13" priority="20" stopIfTrue="1" operator="equal">
      <formula>0</formula>
    </cfRule>
  </conditionalFormatting>
  <conditionalFormatting sqref="E28">
    <cfRule type="cellIs" dxfId="12" priority="19" stopIfTrue="1" operator="equal">
      <formula>0</formula>
    </cfRule>
  </conditionalFormatting>
  <conditionalFormatting sqref="G37:G38">
    <cfRule type="cellIs" dxfId="11" priority="11" stopIfTrue="1" operator="equal">
      <formula>0</formula>
    </cfRule>
  </conditionalFormatting>
  <conditionalFormatting sqref="C37:C38">
    <cfRule type="cellIs" dxfId="10" priority="14" stopIfTrue="1" operator="equal">
      <formula>0</formula>
    </cfRule>
  </conditionalFormatting>
  <conditionalFormatting sqref="C41">
    <cfRule type="cellIs" dxfId="9" priority="10" stopIfTrue="1" operator="equal">
      <formula>0</formula>
    </cfRule>
  </conditionalFormatting>
  <conditionalFormatting sqref="E41">
    <cfRule type="cellIs" dxfId="8" priority="9" stopIfTrue="1" operator="equal">
      <formula>0</formula>
    </cfRule>
  </conditionalFormatting>
  <conditionalFormatting sqref="C43">
    <cfRule type="cellIs" dxfId="7" priority="8" stopIfTrue="1" operator="equal">
      <formula>0</formula>
    </cfRule>
  </conditionalFormatting>
  <conditionalFormatting sqref="C42">
    <cfRule type="cellIs" dxfId="6" priority="7" stopIfTrue="1" operator="equal">
      <formula>0</formula>
    </cfRule>
  </conditionalFormatting>
  <conditionalFormatting sqref="E43">
    <cfRule type="cellIs" dxfId="5" priority="6" stopIfTrue="1" operator="equal">
      <formula>0</formula>
    </cfRule>
  </conditionalFormatting>
  <conditionalFormatting sqref="E42">
    <cfRule type="cellIs" dxfId="4" priority="5" stopIfTrue="1" operator="equal">
      <formula>0</formula>
    </cfRule>
  </conditionalFormatting>
  <conditionalFormatting sqref="G43">
    <cfRule type="cellIs" dxfId="3" priority="4" stopIfTrue="1" operator="equal">
      <formula>0</formula>
    </cfRule>
  </conditionalFormatting>
  <conditionalFormatting sqref="G42">
    <cfRule type="cellIs" dxfId="2" priority="3" stopIfTrue="1" operator="equal">
      <formula>0</formula>
    </cfRule>
  </conditionalFormatting>
  <conditionalFormatting sqref="C30">
    <cfRule type="cellIs" dxfId="1" priority="2" stopIfTrue="1" operator="equal">
      <formula>0</formula>
    </cfRule>
  </conditionalFormatting>
  <conditionalFormatting sqref="E22:E25">
    <cfRule type="cellIs" dxfId="0" priority="1" stopIfTrue="1" operator="equal">
      <formula>0</formula>
    </cfRule>
  </conditionalFormatting>
  <pageMargins left="0.31496062992125984" right="0.31496062992125984" top="0.3937007874015748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лічильники</vt:lpstr>
      <vt:lpstr>Запаси ДНЗ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Svitlana</cp:lastModifiedBy>
  <cp:lastPrinted>2024-08-16T10:18:32Z</cp:lastPrinted>
  <dcterms:created xsi:type="dcterms:W3CDTF">2021-01-14T11:41:20Z</dcterms:created>
  <dcterms:modified xsi:type="dcterms:W3CDTF">2024-08-16T10:18:37Z</dcterms:modified>
</cp:coreProperties>
</file>